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одпрограмма 2020-2022 2021-2023гг\Исполнение за 2020 год. ОТЧЕТЫ\"/>
    </mc:Choice>
  </mc:AlternateContent>
  <bookViews>
    <workbookView xWindow="0" yWindow="0" windowWidth="19950" windowHeight="9630"/>
  </bookViews>
  <sheets>
    <sheet name="ОТЧЕТ" sheetId="1" r:id="rId1"/>
    <sheet name="ПОЯСНИТЕЛЬНАЯ" sheetId="2" r:id="rId2"/>
  </sheets>
  <calcPr calcId="162913"/>
</workbook>
</file>

<file path=xl/calcChain.xml><?xml version="1.0" encoding="utf-8"?>
<calcChain xmlns="http://schemas.openxmlformats.org/spreadsheetml/2006/main">
  <c r="U34" i="1" l="1"/>
  <c r="U29" i="1"/>
  <c r="U25" i="1"/>
  <c r="F20" i="1"/>
  <c r="F17" i="1"/>
  <c r="I47" i="1"/>
  <c r="G47" i="1"/>
  <c r="F47" i="1"/>
  <c r="I37" i="1"/>
  <c r="G37" i="1"/>
  <c r="F37" i="1"/>
  <c r="I32" i="1"/>
  <c r="G32" i="1"/>
  <c r="F32" i="1"/>
  <c r="I27" i="1"/>
  <c r="G27" i="1"/>
  <c r="F27" i="1"/>
  <c r="I22" i="1"/>
  <c r="G22" i="1"/>
  <c r="F22" i="1"/>
</calcChain>
</file>

<file path=xl/sharedStrings.xml><?xml version="1.0" encoding="utf-8"?>
<sst xmlns="http://schemas.openxmlformats.org/spreadsheetml/2006/main" count="131" uniqueCount="84">
  <si>
    <t>ОТЧЕТ</t>
  </si>
  <si>
    <t>№ п/п</t>
  </si>
  <si>
    <t>Программные мероприятия</t>
  </si>
  <si>
    <t>Срок выполнения</t>
  </si>
  <si>
    <t>Объемы и источники финансирования (рублей)</t>
  </si>
  <si>
    <t>Показатели результативности выполнения программных мероприятий</t>
  </si>
  <si>
    <t>Исполнители,</t>
  </si>
  <si>
    <t>соисполнители</t>
  </si>
  <si>
    <t xml:space="preserve">перечень  </t>
  </si>
  <si>
    <t>организаций,</t>
  </si>
  <si>
    <t>участвующих</t>
  </si>
  <si>
    <t>в реализации</t>
  </si>
  <si>
    <t>основных</t>
  </si>
  <si>
    <t>Источник финансирования</t>
  </si>
  <si>
    <t>&lt;1&gt;</t>
  </si>
  <si>
    <t>Объем финансирования в соответсвии с действующей редакцией муниципальной программы(подрограммы)</t>
  </si>
  <si>
    <t>Кассовое исполнение</t>
  </si>
  <si>
    <r>
      <t xml:space="preserve">Степень освоения средств (%) </t>
    </r>
    <r>
      <rPr>
        <sz val="9"/>
        <color indexed="8"/>
        <rFont val="Times New Roman"/>
        <family val="1"/>
        <charset val="204"/>
      </rPr>
      <t>(гр. 7 /</t>
    </r>
  </si>
  <si>
    <t xml:space="preserve"> гр. 5 *100%)</t>
  </si>
  <si>
    <t>Степень освоения средств (%)</t>
  </si>
  <si>
    <t>(гр. 7 /</t>
  </si>
  <si>
    <t xml:space="preserve"> гр. 6 *100%)</t>
  </si>
  <si>
    <t>Наименование &lt;4&gt;</t>
  </si>
  <si>
    <t>Ед. измерения</t>
  </si>
  <si>
    <t xml:space="preserve">Утвержденные показатели (индикаторы) </t>
  </si>
  <si>
    <t>Фактическое значение</t>
  </si>
  <si>
    <t>Степень достижения (%)</t>
  </si>
  <si>
    <t>(гр. 14 /</t>
  </si>
  <si>
    <t xml:space="preserve"> гр. 12 *100%)</t>
  </si>
  <si>
    <t xml:space="preserve"> гр. 13 *100%)</t>
  </si>
  <si>
    <t>1.</t>
  </si>
  <si>
    <t>Всего</t>
  </si>
  <si>
    <t>ОБ</t>
  </si>
  <si>
    <t>ФБ</t>
  </si>
  <si>
    <t>МБ</t>
  </si>
  <si>
    <t>ВБС</t>
  </si>
  <si>
    <t>(должность)</t>
  </si>
  <si>
    <t>(Ф.И.О.)</t>
  </si>
  <si>
    <t>(номер контактного телефона)</t>
  </si>
  <si>
    <r>
      <t xml:space="preserve">&lt;1&gt;  - </t>
    </r>
    <r>
      <rPr>
        <sz val="10"/>
        <color indexed="8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</si>
  <si>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</si>
  <si>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</si>
  <si>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</si>
  <si>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&lt;2&gt;  </t>
    </r>
    <r>
      <rPr>
        <sz val="10"/>
        <color indexed="8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"конкурсный отбор";</t>
    </r>
  </si>
  <si>
    <r>
      <t>&lt;3&gt;</t>
    </r>
    <r>
      <rPr>
        <vertAlign val="superscript"/>
        <sz val="10"/>
        <color indexed="8"/>
        <rFont val="Arial"/>
        <family val="2"/>
        <charset val="204"/>
      </rPr>
      <t xml:space="preserve">  </t>
    </r>
    <r>
      <rPr>
        <sz val="10"/>
        <color indexed="8"/>
        <rFont val="Times New Roman"/>
        <family val="1"/>
        <charset val="204"/>
      </rPr>
      <t>указываются причины неисполнения мероприятия при формировании годового отчета;</t>
    </r>
  </si>
  <si>
    <r>
      <t xml:space="preserve">&lt;4&gt;   </t>
    </r>
    <r>
      <rPr>
        <sz val="10"/>
        <color indexed="8"/>
        <rFont val="Times New Roman"/>
        <family val="1"/>
        <charset val="204"/>
      </rPr>
      <t>указываются важнейшие целевые показатели (индикаторы) реализации Программы.</t>
    </r>
  </si>
  <si>
    <t>________________________________</t>
  </si>
  <si>
    <t>за отчетный 2020 год</t>
  </si>
  <si>
    <t>(наименование муниципальной подпрограммы)</t>
  </si>
  <si>
    <t>(дата составлени документа)</t>
  </si>
  <si>
    <t>(подпись)</t>
  </si>
  <si>
    <t>Итого по подпрограмме № 2, в том числе:</t>
  </si>
  <si>
    <t>чел.</t>
  </si>
  <si>
    <t>Формирование гражданской активности</t>
  </si>
  <si>
    <t>в течении года</t>
  </si>
  <si>
    <t>Запрет на проведение массовых мероприятий</t>
  </si>
  <si>
    <t>Поддержка семьи и развитие семейного творчества</t>
  </si>
  <si>
    <t>Сохранение народных традиций</t>
  </si>
  <si>
    <t>ыел.</t>
  </si>
  <si>
    <t>01.01. - 01.04.2020 г</t>
  </si>
  <si>
    <t>Повышение качества услуг</t>
  </si>
  <si>
    <t xml:space="preserve">                              директор</t>
  </si>
  <si>
    <t>С.А. Окунева</t>
  </si>
  <si>
    <t>296-99-68</t>
  </si>
  <si>
    <t xml:space="preserve">Утвержденные бюджетные ассигнования </t>
  </si>
  <si>
    <t xml:space="preserve">                                                                                                                     о ходе исполнения муниципальной подпрограммы</t>
  </si>
  <si>
    <t>"Сохранение и развитие культуры в МО " Новодевяткинское сельское поселение"</t>
  </si>
  <si>
    <t>Причины неисполнения мероприятия&lt;3&gt;</t>
  </si>
  <si>
    <r>
      <t xml:space="preserve">мероприятий                 </t>
    </r>
    <r>
      <rPr>
        <vertAlign val="superscript"/>
        <sz val="12"/>
        <color indexed="8"/>
        <rFont val="Times New Roman"/>
        <family val="1"/>
        <charset val="204"/>
      </rPr>
      <t>&lt;2&gt;</t>
    </r>
  </si>
  <si>
    <t>МКУ "КДЦ "Рондо"</t>
  </si>
  <si>
    <t>Формирование здорового образа жизни</t>
  </si>
  <si>
    <t>Формирование навыков толерантности</t>
  </si>
  <si>
    <t>Утвержденные показатели (индикаторы) с бюджетными ассигнованиям</t>
  </si>
  <si>
    <t>рост потребителей культурно-досуговыйх услуг</t>
  </si>
  <si>
    <t>квм</t>
  </si>
  <si>
    <t>содержание и ремонт помещения</t>
  </si>
  <si>
    <t>приобретение сценических костюмов</t>
  </si>
  <si>
    <t>повышение профессионального уровня сотрудников</t>
  </si>
  <si>
    <t xml:space="preserve">Ед. </t>
  </si>
  <si>
    <t xml:space="preserve"> количнство жителей  -участников мероприятий</t>
  </si>
  <si>
    <t>количество жителей участников мероприятий</t>
  </si>
  <si>
    <t>реализация принципа доступности, количество потребителей в разноуровневых конкурсах</t>
  </si>
  <si>
    <r>
      <rPr>
        <b/>
        <sz val="11"/>
        <color theme="1"/>
        <rFont val="Calibri"/>
        <family val="2"/>
        <charset val="204"/>
        <scheme val="minor"/>
      </rPr>
      <t xml:space="preserve">                             Пояснительная записка к отчету об исполнении муниципальной подпрограммы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«Сохранение и развитие культуры в Муниципальном образовании «Новодевяткинское сельское поселение» Всеволожского муниципального района Ленинградской области на 2020-2022 годы» Пояснительная записка к отчету об исполнении муниципальной подпрограммы</t>
    </r>
    <r>
      <rPr>
        <sz val="11"/>
        <color theme="1"/>
        <rFont val="Calibri"/>
        <family val="2"/>
        <charset val="204"/>
        <scheme val="minor"/>
      </rPr>
      <t xml:space="preserve">
«Сохранение и развитие культуры в Муниципальном образовании «Новодевяткинское сельское поселение» Всеволожского муниципального района Ленинградской области на 2020-2022 годы»
</t>
    </r>
    <r>
      <rPr>
        <u/>
        <sz val="11"/>
        <color theme="1"/>
        <rFont val="Calibri"/>
        <family val="2"/>
        <charset val="204"/>
        <scheme val="minor"/>
      </rPr>
      <t>1. Основание для реализации подпрограммы:</t>
    </r>
    <r>
      <rPr>
        <sz val="11"/>
        <color theme="1"/>
        <rFont val="Calibri"/>
        <family val="2"/>
        <charset val="204"/>
        <scheme val="minor"/>
      </rPr>
      <t xml:space="preserve">
08.11.2019 г утверждена Подпрограмма «Сохранение и развитие культуры в Муниципальном образовании «Новодевяткинское сельское поселение» Всеволожского муниципального района Ленинградской области на 2020-2022 годы» Постановлением администрации МО «Новодевяткинское сельское поселение» № 176/01-04 от 08.11.2019 г
</t>
    </r>
    <r>
      <rPr>
        <u/>
        <sz val="11"/>
        <color theme="1"/>
        <rFont val="Calibri"/>
        <family val="2"/>
        <charset val="204"/>
        <scheme val="minor"/>
      </rPr>
      <t xml:space="preserve">
2.Оценка результативности расходования бюджетных средств</t>
    </r>
    <r>
      <rPr>
        <sz val="11"/>
        <color theme="1"/>
        <rFont val="Calibri"/>
        <family val="2"/>
        <charset val="204"/>
        <scheme val="minor"/>
      </rPr>
      <t xml:space="preserve">
На достижения основных целей подпрограммы «Сохранение и развитие культуры в Муниципальном образовании «Новодевяткинское сельское поселение» Всеволожского муниципального района Ленинградской области на 2020-2022 годы» за отчетный период 2020 года из местного бюджете было выделено 5451262 руб 88 коп.
Финансовые средства по подпрограмме освоены в полном объеме.
В соответствии с Постановлением Правительства ЛО № 117 от 13 марта 2020 г и последующими изменениями к постановлению о предотвращении распространения новой короновирусной инфекции на территории ЛО были введены ограничения на кружковую работу и массовые мероприятия. В связи с этим обстоятельством финансовые средства были перераспределены по обеспечению вновь возникших задач подпрограммы.
3. Результаты выполнения программных мероприятий
Многие запланированные мероприятия были отменены в связи с ограничениями массовых мероприятий . Сотрудники КДЦ «Рондо» быстро и успешно разработали систему кружковой работы онлайн, что позволило сохранить контингент и уровень подготовки кружковцев и провести запланированные мероприятия частично или в онлайн-режиме.
Поэтому финансовые показатели по формированию гражданской активности выполнены на 56%, в связи с тем, что мероприятия, организованные в онлайн-режиме потребовали меньше финансовых затрат, но численность участников составила 136% и количество участников составило 19075 человек.
Показатель по поддержке семьи и развития семейного творчества, в связи с соблюдением самоизоляции во время пандемии, стал выше: финансовые средства освоены на 129%, численность участников в мероприятиях составила 136% , количество участников превысило 12000 человек.
Показатели по сохранению народных традиций так же превысил запланированные финансовые затраты составили 128 %, в связи с запретом на проведение Крещенья численные показатели составили 1570 человек.
По формированию здорового образа жизни показатели составили 100%
В связи с возможностью перераспределения финансов, задачи по повышению качества услуг выполнены на 104% : выполнены обязательства перед ресурсоснабжающими организациями, выполнены ремонтные работы, произведена замена счетчиков по электроэнергии и водоснабжению, выполнены мероприятия по пожарной безопасности, закуплен материал и инвентарь для организации работы кружков, сотрудники КДЦ «Рондо» прошли курсы повышения квалификации, художественные коллективы получили финансовую поддержку для участия в онлайн-конкурсах и т.д.
4. Оценка достижения подпрограммы
Эффективность реализации муниципальной подпрограммы за период 2020 г составляет 100 %: объемы запланированного финансирования соответствуют фактическому, плановые мероприятия соо</t>
    </r>
  </si>
  <si>
    <t>Эффективность реализации муниципальной подпрограммы за период 2020 г составляет 100 %: объемы запланированного финансирования соответствуют фактическому, плановые мероприятия соответствуют фактическим.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</si>
</sst>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color indexed="8"/>
      <name val="Arial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vertAlign val="superscript"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textRotation="90" wrapText="1"/>
    </xf>
    <xf numFmtId="0" fontId="5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3" fontId="10" fillId="0" borderId="1" xfId="1" applyFont="1" applyBorder="1" applyAlignment="1">
      <alignment wrapText="1"/>
    </xf>
    <xf numFmtId="43" fontId="7" fillId="0" borderId="1" xfId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43" fontId="7" fillId="0" borderId="1" xfId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3" fontId="7" fillId="0" borderId="2" xfId="1" applyFont="1" applyBorder="1" applyAlignment="1">
      <alignment wrapText="1"/>
    </xf>
    <xf numFmtId="43" fontId="7" fillId="0" borderId="3" xfId="1" applyFont="1" applyBorder="1" applyAlignment="1">
      <alignment wrapText="1"/>
    </xf>
    <xf numFmtId="43" fontId="10" fillId="0" borderId="2" xfId="1" applyFont="1" applyBorder="1" applyAlignment="1">
      <alignment vertical="center" wrapText="1"/>
    </xf>
    <xf numFmtId="43" fontId="10" fillId="0" borderId="3" xfId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3" fontId="10" fillId="0" borderId="1" xfId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vertical="center" wrapText="1"/>
    </xf>
    <xf numFmtId="9" fontId="10" fillId="0" borderId="1" xfId="0" applyNumberFormat="1" applyFont="1" applyBorder="1" applyAlignment="1">
      <alignment vertical="center" wrapText="1"/>
    </xf>
    <xf numFmtId="9" fontId="7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/>
    <xf numFmtId="43" fontId="5" fillId="0" borderId="2" xfId="1" applyFont="1" applyFill="1" applyBorder="1" applyAlignment="1">
      <alignment wrapText="1"/>
    </xf>
    <xf numFmtId="43" fontId="5" fillId="0" borderId="3" xfId="1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abSelected="1" topLeftCell="A16" workbookViewId="0">
      <selection activeCell="G25" sqref="G25:H25"/>
    </sheetView>
  </sheetViews>
  <sheetFormatPr defaultRowHeight="15" x14ac:dyDescent="0.25"/>
  <cols>
    <col min="3" max="3" width="15.85546875" customWidth="1"/>
    <col min="4" max="4" width="10.42578125" customWidth="1"/>
    <col min="6" max="6" width="11.7109375" bestFit="1" customWidth="1"/>
    <col min="8" max="8" width="9.140625" customWidth="1"/>
    <col min="10" max="10" width="5.28515625" customWidth="1"/>
    <col min="12" max="12" width="1.7109375" customWidth="1"/>
    <col min="13" max="13" width="7.85546875" customWidth="1"/>
    <col min="14" max="14" width="9.140625" hidden="1" customWidth="1"/>
    <col min="18" max="18" width="10.85546875" customWidth="1"/>
    <col min="19" max="19" width="12.140625" customWidth="1"/>
    <col min="20" max="20" width="10" customWidth="1"/>
    <col min="23" max="23" width="12.28515625" customWidth="1"/>
    <col min="24" max="24" width="10.85546875" customWidth="1"/>
  </cols>
  <sheetData>
    <row r="1" spans="1:25" ht="15.7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5" ht="15.75" x14ac:dyDescent="0.25">
      <c r="A2" s="57" t="s">
        <v>65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5" ht="15.75" x14ac:dyDescent="0.25">
      <c r="A3" s="45" t="s">
        <v>66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2"/>
    </row>
    <row r="4" spans="1:25" ht="11.25" customHeight="1" x14ac:dyDescent="0.25">
      <c r="A4" s="47" t="s">
        <v>48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5" ht="9.75" customHeight="1" x14ac:dyDescent="0.25">
      <c r="A5" s="49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5" x14ac:dyDescent="0.25">
      <c r="A6" s="26" t="s">
        <v>1</v>
      </c>
      <c r="B6" s="31" t="s">
        <v>2</v>
      </c>
      <c r="C6" s="31"/>
      <c r="D6" s="26" t="s">
        <v>3</v>
      </c>
      <c r="E6" s="26"/>
      <c r="F6" s="26" t="s">
        <v>4</v>
      </c>
      <c r="G6" s="26"/>
      <c r="H6" s="26"/>
      <c r="I6" s="26"/>
      <c r="J6" s="26"/>
      <c r="K6" s="26"/>
      <c r="L6" s="26"/>
      <c r="M6" s="26"/>
      <c r="N6" s="26"/>
      <c r="O6" s="26" t="s">
        <v>5</v>
      </c>
      <c r="P6" s="26"/>
      <c r="Q6" s="26"/>
      <c r="R6" s="26"/>
      <c r="S6" s="26"/>
      <c r="T6" s="26"/>
      <c r="U6" s="26"/>
      <c r="V6" s="26"/>
      <c r="W6" s="6" t="s">
        <v>6</v>
      </c>
      <c r="X6" s="28" t="s">
        <v>67</v>
      </c>
      <c r="Y6" s="30"/>
    </row>
    <row r="7" spans="1:25" x14ac:dyDescent="0.25">
      <c r="A7" s="26"/>
      <c r="B7" s="31"/>
      <c r="C7" s="31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6" t="s">
        <v>7</v>
      </c>
      <c r="X7" s="29"/>
      <c r="Y7" s="30"/>
    </row>
    <row r="8" spans="1:25" x14ac:dyDescent="0.25">
      <c r="A8" s="26"/>
      <c r="B8" s="31"/>
      <c r="C8" s="31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6" t="s">
        <v>8</v>
      </c>
      <c r="X8" s="29"/>
      <c r="Y8" s="30"/>
    </row>
    <row r="9" spans="1:25" x14ac:dyDescent="0.25">
      <c r="A9" s="26"/>
      <c r="B9" s="31"/>
      <c r="C9" s="31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6" t="s">
        <v>9</v>
      </c>
      <c r="X9" s="29"/>
      <c r="Y9" s="30"/>
    </row>
    <row r="10" spans="1:25" x14ac:dyDescent="0.25">
      <c r="A10" s="26"/>
      <c r="B10" s="31"/>
      <c r="C10" s="3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6" t="s">
        <v>10</v>
      </c>
      <c r="X10" s="29"/>
      <c r="Y10" s="30"/>
    </row>
    <row r="11" spans="1:25" ht="9.75" customHeight="1" x14ac:dyDescent="0.25">
      <c r="A11" s="26"/>
      <c r="B11" s="31"/>
      <c r="C11" s="3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6" t="s">
        <v>11</v>
      </c>
      <c r="X11" s="29"/>
      <c r="Y11" s="30"/>
    </row>
    <row r="12" spans="1:25" ht="14.25" customHeight="1" x14ac:dyDescent="0.25">
      <c r="A12" s="26"/>
      <c r="B12" s="31"/>
      <c r="C12" s="31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6" t="s">
        <v>12</v>
      </c>
      <c r="X12" s="29"/>
      <c r="Y12" s="30"/>
    </row>
    <row r="13" spans="1:25" ht="69" customHeight="1" x14ac:dyDescent="0.25">
      <c r="A13" s="26"/>
      <c r="B13" s="31"/>
      <c r="C13" s="31"/>
      <c r="D13" s="26"/>
      <c r="E13" s="7" t="s">
        <v>13</v>
      </c>
      <c r="F13" s="26" t="s">
        <v>64</v>
      </c>
      <c r="G13" s="26" t="s">
        <v>15</v>
      </c>
      <c r="H13" s="26"/>
      <c r="I13" s="26" t="s">
        <v>16</v>
      </c>
      <c r="J13" s="26"/>
      <c r="K13" s="26" t="s">
        <v>17</v>
      </c>
      <c r="L13" s="26"/>
      <c r="M13" s="26" t="s">
        <v>19</v>
      </c>
      <c r="N13" s="26"/>
      <c r="O13" s="26" t="s">
        <v>22</v>
      </c>
      <c r="P13" s="26"/>
      <c r="Q13" s="26" t="s">
        <v>23</v>
      </c>
      <c r="R13" s="26" t="s">
        <v>72</v>
      </c>
      <c r="S13" s="26" t="s">
        <v>24</v>
      </c>
      <c r="T13" s="26" t="s">
        <v>25</v>
      </c>
      <c r="U13" s="8" t="s">
        <v>26</v>
      </c>
      <c r="V13" s="8" t="s">
        <v>26</v>
      </c>
      <c r="W13" s="8" t="s">
        <v>68</v>
      </c>
      <c r="X13" s="29"/>
      <c r="Y13" s="30"/>
    </row>
    <row r="14" spans="1:25" x14ac:dyDescent="0.25">
      <c r="A14" s="26"/>
      <c r="B14" s="31"/>
      <c r="C14" s="31"/>
      <c r="D14" s="26"/>
      <c r="E14" s="9" t="s">
        <v>14</v>
      </c>
      <c r="F14" s="26"/>
      <c r="G14" s="26"/>
      <c r="H14" s="26"/>
      <c r="I14" s="26"/>
      <c r="J14" s="26"/>
      <c r="K14" s="31" t="s">
        <v>18</v>
      </c>
      <c r="L14" s="31"/>
      <c r="M14" s="31" t="s">
        <v>20</v>
      </c>
      <c r="N14" s="31"/>
      <c r="O14" s="26"/>
      <c r="P14" s="26"/>
      <c r="Q14" s="26"/>
      <c r="R14" s="26"/>
      <c r="S14" s="26"/>
      <c r="T14" s="26"/>
      <c r="U14" s="10" t="s">
        <v>27</v>
      </c>
      <c r="V14" s="10" t="s">
        <v>27</v>
      </c>
      <c r="W14" s="11"/>
      <c r="X14" s="29"/>
      <c r="Y14" s="30"/>
    </row>
    <row r="15" spans="1:25" ht="31.5" customHeight="1" x14ac:dyDescent="0.25">
      <c r="A15" s="26"/>
      <c r="B15" s="31"/>
      <c r="C15" s="31"/>
      <c r="D15" s="26"/>
      <c r="E15" s="12"/>
      <c r="F15" s="26"/>
      <c r="G15" s="26"/>
      <c r="H15" s="26"/>
      <c r="I15" s="26"/>
      <c r="J15" s="26"/>
      <c r="K15" s="32"/>
      <c r="L15" s="32"/>
      <c r="M15" s="31" t="s">
        <v>21</v>
      </c>
      <c r="N15" s="31"/>
      <c r="O15" s="26"/>
      <c r="P15" s="26"/>
      <c r="Q15" s="26"/>
      <c r="R15" s="26"/>
      <c r="S15" s="26"/>
      <c r="T15" s="26"/>
      <c r="U15" s="10" t="s">
        <v>28</v>
      </c>
      <c r="V15" s="10" t="s">
        <v>29</v>
      </c>
      <c r="W15" s="11"/>
      <c r="X15" s="29"/>
      <c r="Y15" s="30"/>
    </row>
    <row r="16" spans="1:25" x14ac:dyDescent="0.25">
      <c r="A16" s="8">
        <v>1</v>
      </c>
      <c r="B16" s="26">
        <v>2</v>
      </c>
      <c r="C16" s="26"/>
      <c r="D16" s="8">
        <v>3</v>
      </c>
      <c r="E16" s="8">
        <v>4</v>
      </c>
      <c r="F16" s="8">
        <v>5</v>
      </c>
      <c r="G16" s="26">
        <v>6</v>
      </c>
      <c r="H16" s="26"/>
      <c r="I16" s="26">
        <v>7</v>
      </c>
      <c r="J16" s="26"/>
      <c r="K16" s="26">
        <v>8</v>
      </c>
      <c r="L16" s="26"/>
      <c r="M16" s="26">
        <v>9</v>
      </c>
      <c r="N16" s="26"/>
      <c r="O16" s="26">
        <v>10</v>
      </c>
      <c r="P16" s="26"/>
      <c r="Q16" s="8">
        <v>11</v>
      </c>
      <c r="R16" s="8">
        <v>12</v>
      </c>
      <c r="S16" s="8">
        <v>13</v>
      </c>
      <c r="T16" s="8">
        <v>14</v>
      </c>
      <c r="U16" s="8">
        <v>15</v>
      </c>
      <c r="V16" s="8">
        <v>16</v>
      </c>
      <c r="W16" s="8">
        <v>17</v>
      </c>
      <c r="X16" s="8">
        <v>18</v>
      </c>
    </row>
    <row r="17" spans="1:24" x14ac:dyDescent="0.25">
      <c r="A17" s="26" t="s">
        <v>30</v>
      </c>
      <c r="B17" s="41" t="s">
        <v>51</v>
      </c>
      <c r="C17" s="41"/>
      <c r="D17" s="41"/>
      <c r="E17" s="16" t="s">
        <v>31</v>
      </c>
      <c r="F17" s="17">
        <f>F20</f>
        <v>5451262.8799999999</v>
      </c>
      <c r="G17" s="36">
        <v>5451262.8799999999</v>
      </c>
      <c r="H17" s="37"/>
      <c r="I17" s="38"/>
      <c r="J17" s="39"/>
      <c r="K17" s="33"/>
      <c r="L17" s="33"/>
      <c r="M17" s="33"/>
      <c r="N17" s="33"/>
      <c r="O17" s="67"/>
      <c r="P17" s="67"/>
      <c r="Q17" s="68"/>
      <c r="R17" s="68"/>
      <c r="S17" s="69"/>
      <c r="T17" s="13"/>
      <c r="U17" s="14"/>
      <c r="V17" s="15"/>
      <c r="W17" s="27"/>
      <c r="X17" s="26"/>
    </row>
    <row r="18" spans="1:24" x14ac:dyDescent="0.25">
      <c r="A18" s="26"/>
      <c r="B18" s="41"/>
      <c r="C18" s="41"/>
      <c r="D18" s="41"/>
      <c r="E18" s="16" t="s">
        <v>32</v>
      </c>
      <c r="F18" s="18"/>
      <c r="G18" s="42"/>
      <c r="H18" s="42"/>
      <c r="I18" s="33"/>
      <c r="J18" s="33"/>
      <c r="K18" s="33"/>
      <c r="L18" s="33"/>
      <c r="M18" s="33"/>
      <c r="N18" s="33"/>
      <c r="O18" s="67"/>
      <c r="P18" s="67"/>
      <c r="Q18" s="68"/>
      <c r="R18" s="68"/>
      <c r="S18" s="69"/>
      <c r="T18" s="13"/>
      <c r="U18" s="8"/>
      <c r="V18" s="13"/>
      <c r="W18" s="27"/>
      <c r="X18" s="26"/>
    </row>
    <row r="19" spans="1:24" x14ac:dyDescent="0.25">
      <c r="A19" s="26"/>
      <c r="B19" s="41"/>
      <c r="C19" s="41"/>
      <c r="D19" s="41"/>
      <c r="E19" s="16" t="s">
        <v>33</v>
      </c>
      <c r="F19" s="18"/>
      <c r="G19" s="42"/>
      <c r="H19" s="42"/>
      <c r="I19" s="33"/>
      <c r="J19" s="33"/>
      <c r="K19" s="33"/>
      <c r="L19" s="33"/>
      <c r="M19" s="33"/>
      <c r="N19" s="33"/>
      <c r="O19" s="67"/>
      <c r="P19" s="67"/>
      <c r="Q19" s="68"/>
      <c r="R19" s="68"/>
      <c r="S19" s="69"/>
      <c r="T19" s="13"/>
      <c r="U19" s="8"/>
      <c r="V19" s="13"/>
      <c r="W19" s="27"/>
      <c r="X19" s="26"/>
    </row>
    <row r="20" spans="1:24" x14ac:dyDescent="0.25">
      <c r="A20" s="26"/>
      <c r="B20" s="41"/>
      <c r="C20" s="41"/>
      <c r="D20" s="41"/>
      <c r="E20" s="16" t="s">
        <v>34</v>
      </c>
      <c r="F20" s="19">
        <f>F25+F30+F35+F40+F50</f>
        <v>5451262.8799999999</v>
      </c>
      <c r="G20" s="40">
        <v>5451262.8799999999</v>
      </c>
      <c r="H20" s="40"/>
      <c r="I20" s="40"/>
      <c r="J20" s="40"/>
      <c r="K20" s="43">
        <v>1</v>
      </c>
      <c r="L20" s="33"/>
      <c r="M20" s="43">
        <v>1</v>
      </c>
      <c r="N20" s="33"/>
      <c r="O20" s="67"/>
      <c r="P20" s="67"/>
      <c r="Q20" s="68"/>
      <c r="R20" s="68"/>
      <c r="S20" s="69"/>
      <c r="T20" s="13"/>
      <c r="U20" s="8"/>
      <c r="V20" s="13"/>
      <c r="W20" s="27"/>
      <c r="X20" s="26"/>
    </row>
    <row r="21" spans="1:24" x14ac:dyDescent="0.25">
      <c r="A21" s="26"/>
      <c r="B21" s="41"/>
      <c r="C21" s="41"/>
      <c r="D21" s="41"/>
      <c r="E21" s="16" t="s">
        <v>35</v>
      </c>
      <c r="F21" s="19"/>
      <c r="G21" s="40"/>
      <c r="H21" s="40"/>
      <c r="I21" s="40"/>
      <c r="J21" s="40"/>
      <c r="K21" s="33"/>
      <c r="L21" s="33"/>
      <c r="M21" s="33"/>
      <c r="N21" s="33"/>
      <c r="O21" s="67"/>
      <c r="P21" s="67"/>
      <c r="Q21" s="68"/>
      <c r="R21" s="68"/>
      <c r="S21" s="69"/>
      <c r="T21" s="13"/>
      <c r="U21" s="8"/>
      <c r="V21" s="13"/>
      <c r="W21" s="27"/>
      <c r="X21" s="26"/>
    </row>
    <row r="22" spans="1:24" x14ac:dyDescent="0.25">
      <c r="A22" s="26">
        <v>1</v>
      </c>
      <c r="B22" s="26" t="s">
        <v>53</v>
      </c>
      <c r="C22" s="26"/>
      <c r="D22" s="26" t="s">
        <v>54</v>
      </c>
      <c r="E22" s="8" t="s">
        <v>31</v>
      </c>
      <c r="F22" s="20">
        <f>F25</f>
        <v>580506.34</v>
      </c>
      <c r="G22" s="34">
        <f>SUM(G25)</f>
        <v>580506.34</v>
      </c>
      <c r="H22" s="35"/>
      <c r="I22" s="34">
        <f>I25</f>
        <v>580506.34</v>
      </c>
      <c r="J22" s="35"/>
      <c r="K22" s="25"/>
      <c r="L22" s="25"/>
      <c r="M22" s="25"/>
      <c r="N22" s="25"/>
      <c r="O22" s="67" t="s">
        <v>73</v>
      </c>
      <c r="P22" s="67"/>
      <c r="Q22" s="68"/>
      <c r="R22" s="68"/>
      <c r="S22" s="69"/>
      <c r="T22" s="13"/>
      <c r="U22" s="8"/>
      <c r="V22" s="13"/>
      <c r="W22" s="27" t="s">
        <v>69</v>
      </c>
      <c r="X22" s="26" t="s">
        <v>55</v>
      </c>
    </row>
    <row r="23" spans="1:24" ht="8.25" customHeight="1" x14ac:dyDescent="0.25">
      <c r="A23" s="26"/>
      <c r="B23" s="26"/>
      <c r="C23" s="26"/>
      <c r="D23" s="26"/>
      <c r="E23" s="8" t="s">
        <v>32</v>
      </c>
      <c r="F23" s="20"/>
      <c r="G23" s="24"/>
      <c r="H23" s="24"/>
      <c r="I23" s="24"/>
      <c r="J23" s="24"/>
      <c r="K23" s="25"/>
      <c r="L23" s="25"/>
      <c r="M23" s="25"/>
      <c r="N23" s="25"/>
      <c r="O23" s="67"/>
      <c r="P23" s="67"/>
      <c r="Q23" s="68"/>
      <c r="R23" s="68"/>
      <c r="S23" s="69"/>
      <c r="T23" s="13"/>
      <c r="U23" s="8"/>
      <c r="V23" s="13"/>
      <c r="W23" s="27"/>
      <c r="X23" s="26"/>
    </row>
    <row r="24" spans="1:24" ht="11.25" customHeight="1" x14ac:dyDescent="0.25">
      <c r="A24" s="26"/>
      <c r="B24" s="26"/>
      <c r="C24" s="26"/>
      <c r="D24" s="26"/>
      <c r="E24" s="8" t="s">
        <v>33</v>
      </c>
      <c r="F24" s="20"/>
      <c r="G24" s="24"/>
      <c r="H24" s="24"/>
      <c r="I24" s="24"/>
      <c r="J24" s="24"/>
      <c r="K24" s="25"/>
      <c r="L24" s="25"/>
      <c r="M24" s="25"/>
      <c r="N24" s="25"/>
      <c r="O24" s="67"/>
      <c r="P24" s="67"/>
      <c r="Q24" s="68"/>
      <c r="R24" s="68"/>
      <c r="S24" s="69"/>
      <c r="T24" s="13"/>
      <c r="U24" s="8"/>
      <c r="V24" s="13"/>
      <c r="W24" s="27"/>
      <c r="X24" s="26"/>
    </row>
    <row r="25" spans="1:24" x14ac:dyDescent="0.25">
      <c r="A25" s="26"/>
      <c r="B25" s="26"/>
      <c r="C25" s="26"/>
      <c r="D25" s="26"/>
      <c r="E25" s="8" t="s">
        <v>34</v>
      </c>
      <c r="F25" s="20">
        <v>580506.34</v>
      </c>
      <c r="G25" s="24">
        <v>580506.34</v>
      </c>
      <c r="H25" s="24"/>
      <c r="I25" s="24">
        <v>580506.34</v>
      </c>
      <c r="J25" s="24"/>
      <c r="K25" s="44">
        <v>1</v>
      </c>
      <c r="L25" s="25"/>
      <c r="M25" s="44">
        <v>1</v>
      </c>
      <c r="N25" s="25"/>
      <c r="O25" s="67"/>
      <c r="P25" s="67"/>
      <c r="Q25" s="68" t="s">
        <v>52</v>
      </c>
      <c r="R25" s="68">
        <v>7401</v>
      </c>
      <c r="S25" s="69">
        <v>7401</v>
      </c>
      <c r="T25" s="13">
        <v>5830</v>
      </c>
      <c r="U25" s="14">
        <f>T25/R25*100%</f>
        <v>0.78773138765031747</v>
      </c>
      <c r="V25" s="15">
        <v>0.78773138765031747</v>
      </c>
      <c r="W25" s="27"/>
      <c r="X25" s="26"/>
    </row>
    <row r="26" spans="1:24" ht="11.25" customHeight="1" x14ac:dyDescent="0.25">
      <c r="A26" s="26"/>
      <c r="B26" s="26"/>
      <c r="C26" s="26"/>
      <c r="D26" s="26"/>
      <c r="E26" s="8" t="s">
        <v>35</v>
      </c>
      <c r="F26" s="20"/>
      <c r="G26" s="24"/>
      <c r="H26" s="24"/>
      <c r="I26" s="24"/>
      <c r="J26" s="24"/>
      <c r="K26" s="25"/>
      <c r="L26" s="25"/>
      <c r="M26" s="25"/>
      <c r="N26" s="25"/>
      <c r="O26" s="67"/>
      <c r="P26" s="67"/>
      <c r="Q26" s="68"/>
      <c r="R26" s="68"/>
      <c r="S26" s="69"/>
      <c r="T26" s="13"/>
      <c r="U26" s="8"/>
      <c r="V26" s="13"/>
      <c r="W26" s="27"/>
      <c r="X26" s="26"/>
    </row>
    <row r="27" spans="1:24" ht="15" customHeight="1" x14ac:dyDescent="0.25">
      <c r="A27" s="26">
        <v>2</v>
      </c>
      <c r="B27" s="26" t="s">
        <v>56</v>
      </c>
      <c r="C27" s="26"/>
      <c r="D27" s="26" t="s">
        <v>54</v>
      </c>
      <c r="E27" s="8" t="s">
        <v>31</v>
      </c>
      <c r="F27" s="20">
        <f>F30</f>
        <v>642646.85</v>
      </c>
      <c r="G27" s="34">
        <f>SUM(G30)</f>
        <v>642646.85</v>
      </c>
      <c r="H27" s="35"/>
      <c r="I27" s="34">
        <f>SUM(I30)</f>
        <v>642646.85</v>
      </c>
      <c r="J27" s="35"/>
      <c r="K27" s="25"/>
      <c r="L27" s="25"/>
      <c r="M27" s="25"/>
      <c r="N27" s="25"/>
      <c r="O27" s="67" t="s">
        <v>79</v>
      </c>
      <c r="P27" s="67"/>
      <c r="Q27" s="68"/>
      <c r="R27" s="68"/>
      <c r="S27" s="69"/>
      <c r="T27" s="13"/>
      <c r="U27" s="8"/>
      <c r="V27" s="13"/>
      <c r="W27" s="27" t="s">
        <v>69</v>
      </c>
      <c r="X27" s="26"/>
    </row>
    <row r="28" spans="1:24" ht="12.75" customHeight="1" x14ac:dyDescent="0.25">
      <c r="A28" s="26"/>
      <c r="B28" s="26"/>
      <c r="C28" s="26"/>
      <c r="D28" s="26"/>
      <c r="E28" s="8" t="s">
        <v>32</v>
      </c>
      <c r="F28" s="20"/>
      <c r="G28" s="24"/>
      <c r="H28" s="24"/>
      <c r="I28" s="24"/>
      <c r="J28" s="24"/>
      <c r="K28" s="25"/>
      <c r="L28" s="25"/>
      <c r="M28" s="25"/>
      <c r="N28" s="25"/>
      <c r="O28" s="67"/>
      <c r="P28" s="67"/>
      <c r="Q28" s="68"/>
      <c r="R28" s="68"/>
      <c r="S28" s="69"/>
      <c r="T28" s="13"/>
      <c r="U28" s="8"/>
      <c r="V28" s="13"/>
      <c r="W28" s="27"/>
      <c r="X28" s="26"/>
    </row>
    <row r="29" spans="1:24" x14ac:dyDescent="0.25">
      <c r="A29" s="26"/>
      <c r="B29" s="26"/>
      <c r="C29" s="26"/>
      <c r="D29" s="26"/>
      <c r="E29" s="8" t="s">
        <v>33</v>
      </c>
      <c r="F29" s="20"/>
      <c r="G29" s="24"/>
      <c r="H29" s="24"/>
      <c r="I29" s="24"/>
      <c r="J29" s="24"/>
      <c r="K29" s="25"/>
      <c r="L29" s="25"/>
      <c r="M29" s="25"/>
      <c r="N29" s="25"/>
      <c r="O29" s="67"/>
      <c r="P29" s="67"/>
      <c r="Q29" s="68" t="s">
        <v>52</v>
      </c>
      <c r="R29" s="68">
        <v>11082</v>
      </c>
      <c r="S29" s="69">
        <v>11082</v>
      </c>
      <c r="T29" s="13">
        <v>12455</v>
      </c>
      <c r="U29" s="14">
        <f>T29/R29*100%</f>
        <v>1.1238946038621187</v>
      </c>
      <c r="V29" s="15">
        <v>1.1200000000000001</v>
      </c>
      <c r="W29" s="27"/>
      <c r="X29" s="26"/>
    </row>
    <row r="30" spans="1:24" x14ac:dyDescent="0.25">
      <c r="A30" s="26"/>
      <c r="B30" s="26"/>
      <c r="C30" s="26"/>
      <c r="D30" s="26"/>
      <c r="E30" s="8" t="s">
        <v>34</v>
      </c>
      <c r="F30" s="20">
        <v>642646.85</v>
      </c>
      <c r="G30" s="24">
        <v>642646.85</v>
      </c>
      <c r="H30" s="24"/>
      <c r="I30" s="24">
        <v>642646.85</v>
      </c>
      <c r="J30" s="24"/>
      <c r="K30" s="44">
        <v>1</v>
      </c>
      <c r="L30" s="25"/>
      <c r="M30" s="44">
        <v>1</v>
      </c>
      <c r="N30" s="25"/>
      <c r="O30" s="67"/>
      <c r="P30" s="67"/>
      <c r="Q30" s="68"/>
      <c r="R30" s="68"/>
      <c r="S30" s="69"/>
      <c r="T30" s="13"/>
      <c r="U30" s="8"/>
      <c r="V30" s="13"/>
      <c r="W30" s="27"/>
      <c r="X30" s="26"/>
    </row>
    <row r="31" spans="1:24" x14ac:dyDescent="0.25">
      <c r="A31" s="26"/>
      <c r="B31" s="26"/>
      <c r="C31" s="26"/>
      <c r="D31" s="26"/>
      <c r="E31" s="8" t="s">
        <v>35</v>
      </c>
      <c r="F31" s="20"/>
      <c r="G31" s="24"/>
      <c r="H31" s="24"/>
      <c r="I31" s="24"/>
      <c r="J31" s="24"/>
      <c r="K31" s="25"/>
      <c r="L31" s="25"/>
      <c r="M31" s="25"/>
      <c r="N31" s="25"/>
      <c r="O31" s="67"/>
      <c r="P31" s="67"/>
      <c r="Q31" s="68"/>
      <c r="R31" s="68"/>
      <c r="S31" s="69"/>
      <c r="T31" s="13"/>
      <c r="U31" s="8"/>
      <c r="V31" s="13"/>
      <c r="W31" s="27"/>
      <c r="X31" s="26"/>
    </row>
    <row r="32" spans="1:24" ht="12.75" customHeight="1" x14ac:dyDescent="0.25">
      <c r="A32" s="26">
        <v>3</v>
      </c>
      <c r="B32" s="26" t="s">
        <v>57</v>
      </c>
      <c r="C32" s="26"/>
      <c r="D32" s="26" t="s">
        <v>54</v>
      </c>
      <c r="E32" s="8" t="s">
        <v>31</v>
      </c>
      <c r="F32" s="20">
        <f>F35</f>
        <v>93880</v>
      </c>
      <c r="G32" s="24">
        <f>G35</f>
        <v>93880</v>
      </c>
      <c r="H32" s="24"/>
      <c r="I32" s="24">
        <f>I35</f>
        <v>93880</v>
      </c>
      <c r="J32" s="24"/>
      <c r="K32" s="25"/>
      <c r="L32" s="25"/>
      <c r="M32" s="25"/>
      <c r="N32" s="25"/>
      <c r="O32" s="67" t="s">
        <v>80</v>
      </c>
      <c r="P32" s="67"/>
      <c r="Q32" s="68"/>
      <c r="R32" s="68"/>
      <c r="S32" s="69"/>
      <c r="T32" s="13"/>
      <c r="U32" s="8"/>
      <c r="V32" s="13"/>
      <c r="W32" s="27" t="s">
        <v>69</v>
      </c>
      <c r="X32" s="26" t="s">
        <v>55</v>
      </c>
    </row>
    <row r="33" spans="1:24" ht="12.75" customHeight="1" x14ac:dyDescent="0.25">
      <c r="A33" s="26"/>
      <c r="B33" s="26"/>
      <c r="C33" s="26"/>
      <c r="D33" s="26"/>
      <c r="E33" s="8" t="s">
        <v>32</v>
      </c>
      <c r="F33" s="20"/>
      <c r="G33" s="24"/>
      <c r="H33" s="24"/>
      <c r="I33" s="24"/>
      <c r="J33" s="24"/>
      <c r="K33" s="25"/>
      <c r="L33" s="25"/>
      <c r="M33" s="25"/>
      <c r="N33" s="25"/>
      <c r="O33" s="67"/>
      <c r="P33" s="67"/>
      <c r="Q33" s="68"/>
      <c r="R33" s="68"/>
      <c r="S33" s="69"/>
      <c r="T33" s="13"/>
      <c r="U33" s="8"/>
      <c r="V33" s="13"/>
      <c r="W33" s="27"/>
      <c r="X33" s="26"/>
    </row>
    <row r="34" spans="1:24" ht="12" customHeight="1" x14ac:dyDescent="0.25">
      <c r="A34" s="26"/>
      <c r="B34" s="26"/>
      <c r="C34" s="26"/>
      <c r="D34" s="26"/>
      <c r="E34" s="8" t="s">
        <v>33</v>
      </c>
      <c r="F34" s="20"/>
      <c r="G34" s="24"/>
      <c r="H34" s="24"/>
      <c r="I34" s="24"/>
      <c r="J34" s="24"/>
      <c r="K34" s="25"/>
      <c r="L34" s="25"/>
      <c r="M34" s="25"/>
      <c r="N34" s="25"/>
      <c r="O34" s="67"/>
      <c r="P34" s="67"/>
      <c r="Q34" s="68" t="s">
        <v>58</v>
      </c>
      <c r="R34" s="68">
        <v>1970</v>
      </c>
      <c r="S34" s="69">
        <v>1970</v>
      </c>
      <c r="T34" s="13">
        <v>1570</v>
      </c>
      <c r="U34" s="14">
        <f>T34/R34</f>
        <v>0.79695431472081213</v>
      </c>
      <c r="V34" s="15">
        <v>0.8</v>
      </c>
      <c r="W34" s="27"/>
      <c r="X34" s="26"/>
    </row>
    <row r="35" spans="1:24" ht="18.75" customHeight="1" x14ac:dyDescent="0.25">
      <c r="A35" s="26"/>
      <c r="B35" s="26"/>
      <c r="C35" s="26"/>
      <c r="D35" s="26"/>
      <c r="E35" s="8" t="s">
        <v>34</v>
      </c>
      <c r="F35" s="20">
        <v>93880</v>
      </c>
      <c r="G35" s="24">
        <v>93880</v>
      </c>
      <c r="H35" s="24"/>
      <c r="I35" s="24">
        <v>93880</v>
      </c>
      <c r="J35" s="24"/>
      <c r="K35" s="44">
        <v>1</v>
      </c>
      <c r="L35" s="25"/>
      <c r="M35" s="44">
        <v>1</v>
      </c>
      <c r="N35" s="25"/>
      <c r="O35" s="67"/>
      <c r="P35" s="67"/>
      <c r="Q35" s="68"/>
      <c r="R35" s="68"/>
      <c r="S35" s="69"/>
      <c r="T35" s="13"/>
      <c r="U35" s="8"/>
      <c r="V35" s="13"/>
      <c r="W35" s="27"/>
      <c r="X35" s="26"/>
    </row>
    <row r="36" spans="1:24" x14ac:dyDescent="0.25">
      <c r="A36" s="26"/>
      <c r="B36" s="26"/>
      <c r="C36" s="26"/>
      <c r="D36" s="26"/>
      <c r="E36" s="8" t="s">
        <v>35</v>
      </c>
      <c r="F36" s="20"/>
      <c r="G36" s="24"/>
      <c r="H36" s="24"/>
      <c r="I36" s="24"/>
      <c r="J36" s="24"/>
      <c r="K36" s="25"/>
      <c r="L36" s="25"/>
      <c r="M36" s="25"/>
      <c r="N36" s="25"/>
      <c r="O36" s="67"/>
      <c r="P36" s="67"/>
      <c r="Q36" s="68"/>
      <c r="R36" s="68"/>
      <c r="S36" s="69"/>
      <c r="T36" s="13"/>
      <c r="U36" s="8"/>
      <c r="V36" s="13"/>
      <c r="W36" s="27"/>
      <c r="X36" s="26"/>
    </row>
    <row r="37" spans="1:24" x14ac:dyDescent="0.25">
      <c r="A37" s="26">
        <v>4</v>
      </c>
      <c r="B37" s="26" t="s">
        <v>70</v>
      </c>
      <c r="C37" s="26"/>
      <c r="D37" s="26" t="s">
        <v>59</v>
      </c>
      <c r="E37" s="8" t="s">
        <v>31</v>
      </c>
      <c r="F37" s="20">
        <f>F40</f>
        <v>180000</v>
      </c>
      <c r="G37" s="24">
        <f>G40</f>
        <v>180000</v>
      </c>
      <c r="H37" s="24"/>
      <c r="I37" s="24">
        <f>I40</f>
        <v>180000</v>
      </c>
      <c r="J37" s="24"/>
      <c r="K37" s="25"/>
      <c r="L37" s="25"/>
      <c r="M37" s="25"/>
      <c r="N37" s="25"/>
      <c r="O37" s="67" t="s">
        <v>73</v>
      </c>
      <c r="P37" s="67"/>
      <c r="Q37" s="68"/>
      <c r="R37" s="68"/>
      <c r="S37" s="69"/>
      <c r="T37" s="13"/>
      <c r="U37" s="8"/>
      <c r="V37" s="13"/>
      <c r="W37" s="27" t="s">
        <v>69</v>
      </c>
      <c r="X37" s="26"/>
    </row>
    <row r="38" spans="1:24" ht="11.25" customHeight="1" x14ac:dyDescent="0.25">
      <c r="A38" s="26"/>
      <c r="B38" s="26"/>
      <c r="C38" s="26"/>
      <c r="D38" s="26"/>
      <c r="E38" s="8" t="s">
        <v>32</v>
      </c>
      <c r="F38" s="20"/>
      <c r="G38" s="24"/>
      <c r="H38" s="24"/>
      <c r="I38" s="24"/>
      <c r="J38" s="24"/>
      <c r="K38" s="25"/>
      <c r="L38" s="25"/>
      <c r="M38" s="25"/>
      <c r="N38" s="25"/>
      <c r="O38" s="67"/>
      <c r="P38" s="67"/>
      <c r="Q38" s="68"/>
      <c r="R38" s="68"/>
      <c r="S38" s="69"/>
      <c r="T38" s="13"/>
      <c r="U38" s="8"/>
      <c r="V38" s="13"/>
      <c r="W38" s="27"/>
      <c r="X38" s="26"/>
    </row>
    <row r="39" spans="1:24" ht="11.25" customHeight="1" x14ac:dyDescent="0.25">
      <c r="A39" s="26"/>
      <c r="B39" s="26"/>
      <c r="C39" s="26"/>
      <c r="D39" s="26"/>
      <c r="E39" s="8" t="s">
        <v>33</v>
      </c>
      <c r="F39" s="20"/>
      <c r="G39" s="24"/>
      <c r="H39" s="24"/>
      <c r="I39" s="24"/>
      <c r="J39" s="24"/>
      <c r="K39" s="25"/>
      <c r="L39" s="25"/>
      <c r="M39" s="25"/>
      <c r="N39" s="25"/>
      <c r="O39" s="67"/>
      <c r="P39" s="67"/>
      <c r="Q39" s="68" t="s">
        <v>52</v>
      </c>
      <c r="R39" s="68"/>
      <c r="S39" s="69"/>
      <c r="T39" s="13"/>
      <c r="U39" s="8"/>
      <c r="V39" s="13"/>
      <c r="W39" s="27"/>
      <c r="X39" s="26"/>
    </row>
    <row r="40" spans="1:24" ht="11.25" customHeight="1" x14ac:dyDescent="0.25">
      <c r="A40" s="26"/>
      <c r="B40" s="26"/>
      <c r="C40" s="26"/>
      <c r="D40" s="26"/>
      <c r="E40" s="8" t="s">
        <v>34</v>
      </c>
      <c r="F40" s="20">
        <v>180000</v>
      </c>
      <c r="G40" s="24">
        <v>180000</v>
      </c>
      <c r="H40" s="24"/>
      <c r="I40" s="24">
        <v>180000</v>
      </c>
      <c r="J40" s="24"/>
      <c r="K40" s="44">
        <v>1</v>
      </c>
      <c r="L40" s="25"/>
      <c r="M40" s="44">
        <v>1</v>
      </c>
      <c r="N40" s="25"/>
      <c r="O40" s="67"/>
      <c r="P40" s="67"/>
      <c r="Q40" s="68"/>
      <c r="R40" s="68">
        <v>520</v>
      </c>
      <c r="S40" s="69">
        <v>520</v>
      </c>
      <c r="T40" s="13">
        <v>520</v>
      </c>
      <c r="U40" s="14">
        <v>1</v>
      </c>
      <c r="V40" s="15">
        <v>1</v>
      </c>
      <c r="W40" s="27"/>
      <c r="X40" s="26"/>
    </row>
    <row r="41" spans="1:24" ht="9" customHeight="1" x14ac:dyDescent="0.25">
      <c r="A41" s="26"/>
      <c r="B41" s="26"/>
      <c r="C41" s="26"/>
      <c r="D41" s="26"/>
      <c r="E41" s="8" t="s">
        <v>35</v>
      </c>
      <c r="F41" s="20"/>
      <c r="G41" s="24"/>
      <c r="H41" s="24"/>
      <c r="I41" s="24"/>
      <c r="J41" s="24"/>
      <c r="K41" s="25"/>
      <c r="L41" s="25"/>
      <c r="M41" s="25"/>
      <c r="N41" s="25"/>
      <c r="O41" s="67"/>
      <c r="P41" s="67"/>
      <c r="Q41" s="68"/>
      <c r="R41" s="68"/>
      <c r="S41" s="69"/>
      <c r="T41" s="13"/>
      <c r="U41" s="8"/>
      <c r="V41" s="13"/>
      <c r="W41" s="27"/>
      <c r="X41" s="26"/>
    </row>
    <row r="42" spans="1:24" x14ac:dyDescent="0.25">
      <c r="A42" s="26">
        <v>5</v>
      </c>
      <c r="B42" s="26" t="s">
        <v>71</v>
      </c>
      <c r="C42" s="26"/>
      <c r="D42" s="26" t="s">
        <v>54</v>
      </c>
      <c r="E42" s="8" t="s">
        <v>31</v>
      </c>
      <c r="F42" s="20"/>
      <c r="G42" s="24"/>
      <c r="H42" s="24"/>
      <c r="I42" s="24"/>
      <c r="J42" s="24"/>
      <c r="K42" s="25"/>
      <c r="L42" s="25"/>
      <c r="M42" s="25"/>
      <c r="N42" s="25"/>
      <c r="O42" s="67" t="s">
        <v>81</v>
      </c>
      <c r="P42" s="67"/>
      <c r="Q42" s="68"/>
      <c r="R42" s="68"/>
      <c r="S42" s="69"/>
      <c r="T42" s="13"/>
      <c r="U42" s="8"/>
      <c r="V42" s="13"/>
      <c r="W42" s="27" t="s">
        <v>69</v>
      </c>
      <c r="X42" s="26"/>
    </row>
    <row r="43" spans="1:24" ht="10.5" customHeight="1" x14ac:dyDescent="0.25">
      <c r="A43" s="26"/>
      <c r="B43" s="26"/>
      <c r="C43" s="26"/>
      <c r="D43" s="26"/>
      <c r="E43" s="8" t="s">
        <v>32</v>
      </c>
      <c r="F43" s="20"/>
      <c r="G43" s="24"/>
      <c r="H43" s="24"/>
      <c r="I43" s="24"/>
      <c r="J43" s="24"/>
      <c r="K43" s="25"/>
      <c r="L43" s="25"/>
      <c r="M43" s="25"/>
      <c r="N43" s="25"/>
      <c r="O43" s="67"/>
      <c r="P43" s="67"/>
      <c r="Q43" s="68"/>
      <c r="R43" s="68"/>
      <c r="S43" s="69"/>
      <c r="T43" s="13"/>
      <c r="U43" s="8"/>
      <c r="V43" s="13"/>
      <c r="W43" s="27"/>
      <c r="X43" s="26"/>
    </row>
    <row r="44" spans="1:24" ht="9.75" customHeight="1" x14ac:dyDescent="0.25">
      <c r="A44" s="26"/>
      <c r="B44" s="26"/>
      <c r="C44" s="26"/>
      <c r="D44" s="26"/>
      <c r="E44" s="8" t="s">
        <v>33</v>
      </c>
      <c r="F44" s="20"/>
      <c r="G44" s="24"/>
      <c r="H44" s="24"/>
      <c r="I44" s="24"/>
      <c r="J44" s="24"/>
      <c r="K44" s="25"/>
      <c r="L44" s="25"/>
      <c r="M44" s="25"/>
      <c r="N44" s="25"/>
      <c r="O44" s="67"/>
      <c r="P44" s="67"/>
      <c r="Q44" s="68"/>
      <c r="R44" s="68"/>
      <c r="S44" s="69"/>
      <c r="T44" s="13"/>
      <c r="U44" s="8"/>
      <c r="V44" s="13"/>
      <c r="W44" s="27"/>
      <c r="X44" s="26"/>
    </row>
    <row r="45" spans="1:24" ht="11.25" customHeight="1" x14ac:dyDescent="0.25">
      <c r="A45" s="26"/>
      <c r="B45" s="26"/>
      <c r="C45" s="26"/>
      <c r="D45" s="26"/>
      <c r="E45" s="8" t="s">
        <v>34</v>
      </c>
      <c r="F45" s="20"/>
      <c r="G45" s="24"/>
      <c r="H45" s="24"/>
      <c r="I45" s="24"/>
      <c r="J45" s="24"/>
      <c r="K45" s="44"/>
      <c r="L45" s="25"/>
      <c r="M45" s="44"/>
      <c r="N45" s="25"/>
      <c r="O45" s="67"/>
      <c r="P45" s="67"/>
      <c r="Q45" s="68" t="s">
        <v>52</v>
      </c>
      <c r="R45" s="68">
        <v>800</v>
      </c>
      <c r="S45" s="69">
        <v>800</v>
      </c>
      <c r="T45" s="13">
        <v>800</v>
      </c>
      <c r="U45" s="14">
        <v>1</v>
      </c>
      <c r="V45" s="15">
        <v>1</v>
      </c>
      <c r="W45" s="27"/>
      <c r="X45" s="26"/>
    </row>
    <row r="46" spans="1:24" ht="33" customHeight="1" x14ac:dyDescent="0.25">
      <c r="A46" s="26"/>
      <c r="B46" s="26"/>
      <c r="C46" s="26"/>
      <c r="D46" s="26"/>
      <c r="E46" s="8" t="s">
        <v>35</v>
      </c>
      <c r="F46" s="20"/>
      <c r="G46" s="24"/>
      <c r="H46" s="24"/>
      <c r="I46" s="24"/>
      <c r="J46" s="24"/>
      <c r="K46" s="25"/>
      <c r="L46" s="25"/>
      <c r="M46" s="25"/>
      <c r="N46" s="25"/>
      <c r="O46" s="67"/>
      <c r="P46" s="67"/>
      <c r="Q46" s="68"/>
      <c r="R46" s="68"/>
      <c r="S46" s="69"/>
      <c r="T46" s="13"/>
      <c r="U46" s="8"/>
      <c r="V46" s="13"/>
      <c r="W46" s="27"/>
      <c r="X46" s="26"/>
    </row>
    <row r="47" spans="1:24" ht="22.5" customHeight="1" x14ac:dyDescent="0.25">
      <c r="A47" s="26">
        <v>6</v>
      </c>
      <c r="B47" s="26" t="s">
        <v>60</v>
      </c>
      <c r="C47" s="26"/>
      <c r="D47" s="26" t="s">
        <v>54</v>
      </c>
      <c r="E47" s="8" t="s">
        <v>31</v>
      </c>
      <c r="F47" s="20">
        <f>F50</f>
        <v>3954229.69</v>
      </c>
      <c r="G47" s="24">
        <f>G50</f>
        <v>3954229.69</v>
      </c>
      <c r="H47" s="24"/>
      <c r="I47" s="24">
        <f>I50</f>
        <v>3954229.69</v>
      </c>
      <c r="J47" s="24"/>
      <c r="K47" s="25"/>
      <c r="L47" s="25"/>
      <c r="M47" s="25"/>
      <c r="N47" s="25"/>
      <c r="O47" s="70"/>
      <c r="P47" s="70"/>
      <c r="Q47" s="71"/>
      <c r="R47" s="71"/>
      <c r="S47" s="69"/>
      <c r="T47" s="13"/>
      <c r="U47" s="22"/>
      <c r="V47" s="13"/>
      <c r="W47" s="27" t="s">
        <v>69</v>
      </c>
      <c r="X47" s="23"/>
    </row>
    <row r="48" spans="1:24" ht="12.75" customHeight="1" x14ac:dyDescent="0.25">
      <c r="A48" s="26"/>
      <c r="B48" s="26"/>
      <c r="C48" s="26"/>
      <c r="D48" s="26"/>
      <c r="E48" s="8" t="s">
        <v>32</v>
      </c>
      <c r="F48" s="20"/>
      <c r="G48" s="24"/>
      <c r="H48" s="24"/>
      <c r="I48" s="24"/>
      <c r="J48" s="24"/>
      <c r="K48" s="25"/>
      <c r="L48" s="25"/>
      <c r="M48" s="25"/>
      <c r="N48" s="25"/>
      <c r="O48" s="70" t="s">
        <v>75</v>
      </c>
      <c r="P48" s="70"/>
      <c r="Q48" s="71" t="s">
        <v>74</v>
      </c>
      <c r="R48" s="71">
        <v>30</v>
      </c>
      <c r="S48" s="69">
        <v>30</v>
      </c>
      <c r="T48" s="13">
        <v>30</v>
      </c>
      <c r="U48" s="72">
        <v>1</v>
      </c>
      <c r="V48" s="15">
        <v>1</v>
      </c>
      <c r="W48" s="27"/>
      <c r="X48" s="73"/>
    </row>
    <row r="49" spans="1:24" ht="9.75" customHeight="1" x14ac:dyDescent="0.25">
      <c r="A49" s="26"/>
      <c r="B49" s="26"/>
      <c r="C49" s="26"/>
      <c r="D49" s="26"/>
      <c r="E49" s="8" t="s">
        <v>33</v>
      </c>
      <c r="F49" s="20"/>
      <c r="G49" s="24"/>
      <c r="H49" s="24"/>
      <c r="I49" s="24"/>
      <c r="J49" s="24"/>
      <c r="K49" s="25"/>
      <c r="L49" s="25"/>
      <c r="M49" s="25"/>
      <c r="N49" s="25"/>
      <c r="O49" s="74" t="s">
        <v>76</v>
      </c>
      <c r="P49" s="75"/>
      <c r="Q49" s="71" t="s">
        <v>78</v>
      </c>
      <c r="R49" s="71">
        <v>10</v>
      </c>
      <c r="S49" s="69">
        <v>10</v>
      </c>
      <c r="T49" s="13">
        <v>10</v>
      </c>
      <c r="U49" s="72">
        <v>1</v>
      </c>
      <c r="V49" s="15">
        <v>1</v>
      </c>
      <c r="W49" s="27"/>
      <c r="X49" s="73"/>
    </row>
    <row r="50" spans="1:24" ht="12.75" customHeight="1" x14ac:dyDescent="0.25">
      <c r="A50" s="26"/>
      <c r="B50" s="26"/>
      <c r="C50" s="26"/>
      <c r="D50" s="26"/>
      <c r="E50" s="8" t="s">
        <v>34</v>
      </c>
      <c r="F50" s="20">
        <v>3954229.69</v>
      </c>
      <c r="G50" s="24">
        <v>3954229.69</v>
      </c>
      <c r="H50" s="24"/>
      <c r="I50" s="24">
        <v>3954229.69</v>
      </c>
      <c r="J50" s="24"/>
      <c r="K50" s="44"/>
      <c r="L50" s="25"/>
      <c r="M50" s="44">
        <v>1</v>
      </c>
      <c r="N50" s="25"/>
      <c r="O50" s="70" t="s">
        <v>77</v>
      </c>
      <c r="P50" s="70"/>
      <c r="Q50" s="71" t="s">
        <v>52</v>
      </c>
      <c r="R50" s="71">
        <v>5</v>
      </c>
      <c r="S50" s="69">
        <v>5</v>
      </c>
      <c r="T50" s="13">
        <v>5</v>
      </c>
      <c r="U50" s="72">
        <v>1</v>
      </c>
      <c r="V50" s="15">
        <v>1</v>
      </c>
      <c r="W50" s="27"/>
      <c r="X50" s="73"/>
    </row>
    <row r="51" spans="1:24" ht="10.5" customHeight="1" x14ac:dyDescent="0.25">
      <c r="A51" s="26"/>
      <c r="B51" s="26"/>
      <c r="C51" s="26"/>
      <c r="D51" s="26"/>
      <c r="E51" s="8" t="s">
        <v>35</v>
      </c>
      <c r="F51" s="21"/>
      <c r="G51" s="25"/>
      <c r="H51" s="25"/>
      <c r="I51" s="25"/>
      <c r="J51" s="25"/>
      <c r="K51" s="25"/>
      <c r="L51" s="25"/>
      <c r="M51" s="25"/>
      <c r="N51" s="25"/>
      <c r="O51" s="67"/>
      <c r="P51" s="67"/>
      <c r="Q51" s="22"/>
      <c r="R51" s="22"/>
      <c r="S51" s="13"/>
      <c r="T51" s="13"/>
      <c r="U51" s="22"/>
      <c r="V51" s="13"/>
      <c r="W51" s="27"/>
      <c r="X51" s="73"/>
    </row>
    <row r="52" spans="1:24" ht="21" customHeight="1" x14ac:dyDescent="0.25">
      <c r="A52" s="66"/>
      <c r="B52" s="66"/>
      <c r="C52" s="53" t="s">
        <v>61</v>
      </c>
      <c r="D52" s="53"/>
      <c r="E52" s="53"/>
      <c r="F52" s="53"/>
      <c r="G52" s="53"/>
      <c r="H52" s="53"/>
      <c r="I52" s="53"/>
      <c r="J52" s="53" t="s">
        <v>62</v>
      </c>
      <c r="K52" s="53"/>
      <c r="L52" s="53"/>
      <c r="M52" s="53"/>
      <c r="N52" s="62"/>
      <c r="O52" s="62"/>
      <c r="P52" s="5"/>
      <c r="Q52" s="5"/>
      <c r="R52" s="5"/>
      <c r="S52" s="5"/>
      <c r="T52" s="5"/>
      <c r="U52" s="5"/>
      <c r="V52" s="5"/>
      <c r="W52" s="5"/>
    </row>
    <row r="53" spans="1:24" x14ac:dyDescent="0.25">
      <c r="A53" s="50"/>
      <c r="B53" s="50"/>
      <c r="C53" s="54" t="s">
        <v>36</v>
      </c>
      <c r="D53" s="54"/>
      <c r="E53" s="54"/>
      <c r="F53" s="54"/>
      <c r="G53" s="54"/>
      <c r="H53" s="50" t="s">
        <v>50</v>
      </c>
      <c r="I53" s="50"/>
      <c r="J53" s="50" t="s">
        <v>37</v>
      </c>
      <c r="K53" s="50"/>
      <c r="L53" s="50"/>
      <c r="M53" s="50"/>
      <c r="N53" s="50"/>
      <c r="O53" s="50"/>
      <c r="P53" s="4"/>
      <c r="Q53" s="4"/>
      <c r="R53" s="4"/>
      <c r="S53" s="4"/>
      <c r="T53" s="4"/>
      <c r="U53" s="4"/>
      <c r="V53" s="4"/>
      <c r="W53" s="4"/>
    </row>
    <row r="54" spans="1:24" x14ac:dyDescent="0.25">
      <c r="A54" s="3"/>
      <c r="B54" s="3"/>
      <c r="C54" s="58" t="s">
        <v>63</v>
      </c>
      <c r="D54" s="59"/>
      <c r="E54" s="59"/>
      <c r="F54" s="59"/>
      <c r="G54" s="59"/>
      <c r="H54" s="3"/>
      <c r="I54" s="3"/>
      <c r="J54" s="60">
        <v>44224</v>
      </c>
      <c r="K54" s="61"/>
      <c r="L54" s="61"/>
      <c r="M54" s="61"/>
      <c r="N54" s="3"/>
      <c r="O54" s="3"/>
      <c r="P54" s="4"/>
      <c r="Q54" s="4"/>
      <c r="R54" s="4"/>
      <c r="S54" s="4"/>
      <c r="T54" s="4"/>
      <c r="U54" s="4"/>
      <c r="V54" s="4"/>
      <c r="W54" s="4"/>
    </row>
    <row r="55" spans="1:24" x14ac:dyDescent="0.25">
      <c r="A55" s="50"/>
      <c r="B55" s="50"/>
      <c r="C55" s="54" t="s">
        <v>38</v>
      </c>
      <c r="D55" s="54"/>
      <c r="E55" s="54"/>
      <c r="F55" s="54"/>
      <c r="G55" s="54"/>
      <c r="H55" s="50"/>
      <c r="I55" s="50"/>
      <c r="J55" s="64" t="s">
        <v>49</v>
      </c>
      <c r="K55" s="64"/>
      <c r="L55" s="65"/>
      <c r="M55" s="65"/>
      <c r="N55" s="50"/>
      <c r="O55" s="50"/>
      <c r="P55" s="4"/>
      <c r="Q55" s="4"/>
      <c r="R55" s="4"/>
      <c r="S55" s="4"/>
      <c r="T55" s="4"/>
      <c r="U55" s="4"/>
      <c r="V55" s="4"/>
      <c r="W55" s="4"/>
    </row>
    <row r="56" spans="1:24" x14ac:dyDescent="0.25">
      <c r="A56" s="56" t="s">
        <v>39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24" x14ac:dyDescent="0.25">
      <c r="A57" s="51" t="s">
        <v>40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24" ht="14.25" customHeight="1" x14ac:dyDescent="0.25">
      <c r="A58" s="55" t="s">
        <v>41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24" x14ac:dyDescent="0.25">
      <c r="A59" s="55" t="s">
        <v>42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24" x14ac:dyDescent="0.25">
      <c r="A60" s="56" t="s">
        <v>43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24" x14ac:dyDescent="0.25">
      <c r="A61" s="56" t="s">
        <v>44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24" x14ac:dyDescent="0.25">
      <c r="A62" s="63" t="s">
        <v>45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24" ht="15.75" x14ac:dyDescent="0.25">
      <c r="A63" s="1" t="s">
        <v>46</v>
      </c>
    </row>
  </sheetData>
  <mergeCells count="244">
    <mergeCell ref="A62:N62"/>
    <mergeCell ref="A59:N59"/>
    <mergeCell ref="A60:O60"/>
    <mergeCell ref="N55:O55"/>
    <mergeCell ref="J55:M55"/>
    <mergeCell ref="A47:A51"/>
    <mergeCell ref="B47:C51"/>
    <mergeCell ref="A52:B52"/>
    <mergeCell ref="C52:G52"/>
    <mergeCell ref="D47:D51"/>
    <mergeCell ref="G51:H51"/>
    <mergeCell ref="H52:I52"/>
    <mergeCell ref="G50:H50"/>
    <mergeCell ref="I50:J50"/>
    <mergeCell ref="C53:G53"/>
    <mergeCell ref="L52:M52"/>
    <mergeCell ref="N52:O52"/>
    <mergeCell ref="H53:I53"/>
    <mergeCell ref="K50:L50"/>
    <mergeCell ref="M50:N50"/>
    <mergeCell ref="N53:O53"/>
    <mergeCell ref="K51:L51"/>
    <mergeCell ref="A61:N61"/>
    <mergeCell ref="A55:B55"/>
    <mergeCell ref="A57:M57"/>
    <mergeCell ref="J52:K52"/>
    <mergeCell ref="C55:G55"/>
    <mergeCell ref="H55:I55"/>
    <mergeCell ref="M49:N49"/>
    <mergeCell ref="K47:L47"/>
    <mergeCell ref="G47:H47"/>
    <mergeCell ref="A58:N58"/>
    <mergeCell ref="A53:B53"/>
    <mergeCell ref="A56:M56"/>
    <mergeCell ref="M51:N51"/>
    <mergeCell ref="I47:J47"/>
    <mergeCell ref="G48:H48"/>
    <mergeCell ref="I48:J48"/>
    <mergeCell ref="J53:K53"/>
    <mergeCell ref="L53:M53"/>
    <mergeCell ref="M48:N48"/>
    <mergeCell ref="G49:H49"/>
    <mergeCell ref="I49:J49"/>
    <mergeCell ref="K49:L49"/>
    <mergeCell ref="M47:N47"/>
    <mergeCell ref="C54:G54"/>
    <mergeCell ref="J54:M54"/>
    <mergeCell ref="A1:V1"/>
    <mergeCell ref="A4:W4"/>
    <mergeCell ref="A3:W3"/>
    <mergeCell ref="A37:A41"/>
    <mergeCell ref="B37:C41"/>
    <mergeCell ref="D37:D41"/>
    <mergeCell ref="I40:J40"/>
    <mergeCell ref="A5:W5"/>
    <mergeCell ref="D32:D36"/>
    <mergeCell ref="M33:N33"/>
    <mergeCell ref="M36:N36"/>
    <mergeCell ref="O37:P41"/>
    <mergeCell ref="M39:N39"/>
    <mergeCell ref="M38:N38"/>
    <mergeCell ref="M37:N37"/>
    <mergeCell ref="M40:N40"/>
    <mergeCell ref="G40:H40"/>
    <mergeCell ref="G39:H39"/>
    <mergeCell ref="G37:H37"/>
    <mergeCell ref="I37:J37"/>
    <mergeCell ref="M35:N35"/>
    <mergeCell ref="A2:X2"/>
    <mergeCell ref="G32:H32"/>
    <mergeCell ref="I32:J32"/>
    <mergeCell ref="G38:H38"/>
    <mergeCell ref="I38:J38"/>
    <mergeCell ref="I41:J41"/>
    <mergeCell ref="I39:J39"/>
    <mergeCell ref="M34:N34"/>
    <mergeCell ref="M45:N45"/>
    <mergeCell ref="I44:J44"/>
    <mergeCell ref="I34:J34"/>
    <mergeCell ref="K34:L34"/>
    <mergeCell ref="I36:J36"/>
    <mergeCell ref="G41:H41"/>
    <mergeCell ref="K41:L41"/>
    <mergeCell ref="G45:H45"/>
    <mergeCell ref="I45:J45"/>
    <mergeCell ref="K45:L45"/>
    <mergeCell ref="K40:L40"/>
    <mergeCell ref="K37:L37"/>
    <mergeCell ref="K39:L39"/>
    <mergeCell ref="K38:L38"/>
    <mergeCell ref="K36:L36"/>
    <mergeCell ref="O32:P36"/>
    <mergeCell ref="W32:W36"/>
    <mergeCell ref="X32:X36"/>
    <mergeCell ref="X37:X41"/>
    <mergeCell ref="W37:W41"/>
    <mergeCell ref="M41:N41"/>
    <mergeCell ref="K32:L32"/>
    <mergeCell ref="M32:N32"/>
    <mergeCell ref="A32:A36"/>
    <mergeCell ref="B32:C36"/>
    <mergeCell ref="I22:J22"/>
    <mergeCell ref="K22:L22"/>
    <mergeCell ref="G33:H33"/>
    <mergeCell ref="I33:J33"/>
    <mergeCell ref="K33:L33"/>
    <mergeCell ref="G36:H36"/>
    <mergeCell ref="A22:A26"/>
    <mergeCell ref="G35:H35"/>
    <mergeCell ref="G34:H34"/>
    <mergeCell ref="G27:H27"/>
    <mergeCell ref="G31:H31"/>
    <mergeCell ref="G30:H30"/>
    <mergeCell ref="I35:J35"/>
    <mergeCell ref="K35:L35"/>
    <mergeCell ref="A27:A31"/>
    <mergeCell ref="B27:C31"/>
    <mergeCell ref="D27:D31"/>
    <mergeCell ref="I29:J29"/>
    <mergeCell ref="I26:J26"/>
    <mergeCell ref="M22:N22"/>
    <mergeCell ref="M25:N25"/>
    <mergeCell ref="B22:C26"/>
    <mergeCell ref="D22:D26"/>
    <mergeCell ref="K31:L31"/>
    <mergeCell ref="M31:N31"/>
    <mergeCell ref="K29:L29"/>
    <mergeCell ref="M29:N29"/>
    <mergeCell ref="I30:J30"/>
    <mergeCell ref="K30:L30"/>
    <mergeCell ref="G29:H29"/>
    <mergeCell ref="G28:H28"/>
    <mergeCell ref="W27:W31"/>
    <mergeCell ref="X27:X31"/>
    <mergeCell ref="I27:J27"/>
    <mergeCell ref="K27:L27"/>
    <mergeCell ref="O27:P31"/>
    <mergeCell ref="M27:N27"/>
    <mergeCell ref="I31:J31"/>
    <mergeCell ref="I28:J28"/>
    <mergeCell ref="K28:L28"/>
    <mergeCell ref="M30:N30"/>
    <mergeCell ref="M28:N28"/>
    <mergeCell ref="W22:W26"/>
    <mergeCell ref="K19:L19"/>
    <mergeCell ref="K20:L20"/>
    <mergeCell ref="O22:P26"/>
    <mergeCell ref="M26:N26"/>
    <mergeCell ref="M24:N24"/>
    <mergeCell ref="X22:X26"/>
    <mergeCell ref="G23:H23"/>
    <mergeCell ref="I23:J23"/>
    <mergeCell ref="K23:L23"/>
    <mergeCell ref="M23:N23"/>
    <mergeCell ref="G24:H24"/>
    <mergeCell ref="I24:J24"/>
    <mergeCell ref="K24:L24"/>
    <mergeCell ref="G26:H26"/>
    <mergeCell ref="K25:L25"/>
    <mergeCell ref="K26:L26"/>
    <mergeCell ref="I17:J17"/>
    <mergeCell ref="I19:J19"/>
    <mergeCell ref="G21:H21"/>
    <mergeCell ref="I21:J21"/>
    <mergeCell ref="I16:J16"/>
    <mergeCell ref="A6:A15"/>
    <mergeCell ref="B6:C15"/>
    <mergeCell ref="D6:D15"/>
    <mergeCell ref="E6:E12"/>
    <mergeCell ref="A17:A21"/>
    <mergeCell ref="B17:D21"/>
    <mergeCell ref="B16:C16"/>
    <mergeCell ref="G16:H16"/>
    <mergeCell ref="F6:N12"/>
    <mergeCell ref="K21:L21"/>
    <mergeCell ref="G20:H20"/>
    <mergeCell ref="I20:J20"/>
    <mergeCell ref="G18:H18"/>
    <mergeCell ref="I18:J18"/>
    <mergeCell ref="K18:L18"/>
    <mergeCell ref="G19:H19"/>
    <mergeCell ref="M20:N20"/>
    <mergeCell ref="K17:L17"/>
    <mergeCell ref="Y6:Y15"/>
    <mergeCell ref="F13:F15"/>
    <mergeCell ref="G13:H15"/>
    <mergeCell ref="I13:J15"/>
    <mergeCell ref="K13:L13"/>
    <mergeCell ref="K14:L14"/>
    <mergeCell ref="K15:L15"/>
    <mergeCell ref="M13:N13"/>
    <mergeCell ref="O6:V12"/>
    <mergeCell ref="R13:R15"/>
    <mergeCell ref="T13:T15"/>
    <mergeCell ref="M14:N14"/>
    <mergeCell ref="M15:N15"/>
    <mergeCell ref="S13:S15"/>
    <mergeCell ref="O13:P15"/>
    <mergeCell ref="Q13:Q15"/>
    <mergeCell ref="X6:X15"/>
    <mergeCell ref="A42:A46"/>
    <mergeCell ref="B42:C46"/>
    <mergeCell ref="D42:D46"/>
    <mergeCell ref="G42:H42"/>
    <mergeCell ref="I42:J42"/>
    <mergeCell ref="K42:L42"/>
    <mergeCell ref="M42:N42"/>
    <mergeCell ref="O42:P46"/>
    <mergeCell ref="M44:N44"/>
    <mergeCell ref="X17:X21"/>
    <mergeCell ref="M16:N16"/>
    <mergeCell ref="O16:P16"/>
    <mergeCell ref="O17:P21"/>
    <mergeCell ref="M17:N17"/>
    <mergeCell ref="W17:W21"/>
    <mergeCell ref="M21:N21"/>
    <mergeCell ref="K16:L16"/>
    <mergeCell ref="G25:H25"/>
    <mergeCell ref="I25:J25"/>
    <mergeCell ref="G22:H22"/>
    <mergeCell ref="M19:N19"/>
    <mergeCell ref="M18:N18"/>
    <mergeCell ref="G17:H17"/>
    <mergeCell ref="X47:X51"/>
    <mergeCell ref="G43:H43"/>
    <mergeCell ref="I43:J43"/>
    <mergeCell ref="K43:L43"/>
    <mergeCell ref="M43:N43"/>
    <mergeCell ref="G44:H44"/>
    <mergeCell ref="O51:P51"/>
    <mergeCell ref="K44:L44"/>
    <mergeCell ref="X42:X46"/>
    <mergeCell ref="W42:W46"/>
    <mergeCell ref="W47:W51"/>
    <mergeCell ref="O47:P47"/>
    <mergeCell ref="O48:P48"/>
    <mergeCell ref="O49:P49"/>
    <mergeCell ref="O50:P50"/>
    <mergeCell ref="I46:J46"/>
    <mergeCell ref="K46:L46"/>
    <mergeCell ref="M46:N46"/>
    <mergeCell ref="G46:H46"/>
    <mergeCell ref="K48:L48"/>
    <mergeCell ref="I51:J51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opLeftCell="A159" workbookViewId="0">
      <selection activeCell="A187" sqref="A1:L187"/>
    </sheetView>
  </sheetViews>
  <sheetFormatPr defaultRowHeight="15" x14ac:dyDescent="0.25"/>
  <sheetData>
    <row r="1" spans="1:12" ht="0.75" hidden="1" customHeight="1" x14ac:dyDescent="0.25">
      <c r="A1" s="7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5.25" hidden="1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idden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idden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idden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idden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idden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idden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idden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idden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idden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idden="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idden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hidden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idden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idden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idden="1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idden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idden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idden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hidden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idden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hidden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hidden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idden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idden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hidden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idden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idden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idden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idden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idden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idden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idden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idden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hidden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idden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hidden="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idden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hidden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hidden="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hidden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idden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idden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hidden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hidden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hidden="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idden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idden="1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hidden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idden="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idden="1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idden="1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idden="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idden="1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idden="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idden="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idden="1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hidden="1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hidden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idden="1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idden="1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idden="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idden="1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idden="1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idden="1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idden="1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idden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idden="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idden="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idden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idden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idden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idden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hidden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hidden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idden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idden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hidden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hidden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hidden="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hidden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hidden="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hidden="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hidden="1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hidden="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hidden="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hidden="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hidden="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hidden="1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hidden="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hidden="1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hidden="1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hidden="1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hidden="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hidden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hidden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hidden="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hidden="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.5" customHeight="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idden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idden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idden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idden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idden="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idden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idden="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idden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idden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idden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idden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idden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idden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idden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idden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idden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idden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idden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idden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idden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idden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idden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33.75" customHeigh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0.5" customHeigh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6" customHeigh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6" customHeigh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0.5" customHeight="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idden="1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3.5" hidden="1" customHeight="1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idden="1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6.75" customHeight="1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.5" hidden="1" customHeight="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idden="1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idden="1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31.5" customHeight="1" x14ac:dyDescent="0.25">
      <c r="A187" s="76" t="s">
        <v>83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</row>
  </sheetData>
  <mergeCells count="2">
    <mergeCell ref="A1:L186"/>
    <mergeCell ref="A187:L187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ПОЯСНИТЕЛЬНАЯ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cp:lastPrinted>2021-02-19T12:11:08Z</cp:lastPrinted>
  <dcterms:created xsi:type="dcterms:W3CDTF">2021-02-09T08:01:40Z</dcterms:created>
  <dcterms:modified xsi:type="dcterms:W3CDTF">2021-02-19T12:12:17Z</dcterms:modified>
</cp:coreProperties>
</file>